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тя\Downloads\"/>
    </mc:Choice>
  </mc:AlternateContent>
  <bookViews>
    <workbookView xWindow="0" yWindow="0" windowWidth="252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8" i="1" l="1"/>
  <c r="L178" i="1"/>
  <c r="L170" i="1"/>
  <c r="L160" i="1"/>
  <c r="L171" i="1" s="1"/>
  <c r="L152" i="1"/>
  <c r="L142" i="1"/>
  <c r="L133" i="1"/>
  <c r="L123" i="1"/>
  <c r="L114" i="1"/>
  <c r="L104" i="1"/>
  <c r="L96" i="1"/>
  <c r="L86" i="1"/>
  <c r="L77" i="1"/>
  <c r="L67" i="1"/>
  <c r="L58" i="1"/>
  <c r="L48" i="1"/>
  <c r="L40" i="1"/>
  <c r="L30" i="1"/>
  <c r="L22" i="1"/>
  <c r="L12" i="1"/>
  <c r="L23" i="1" s="1"/>
  <c r="A105" i="1"/>
  <c r="B189" i="1"/>
  <c r="A189" i="1"/>
  <c r="J188" i="1"/>
  <c r="I188" i="1"/>
  <c r="H188" i="1"/>
  <c r="G188" i="1"/>
  <c r="F188" i="1"/>
  <c r="B179" i="1"/>
  <c r="A179" i="1"/>
  <c r="J178" i="1"/>
  <c r="I178" i="1"/>
  <c r="H178" i="1"/>
  <c r="G178" i="1"/>
  <c r="F178" i="1"/>
  <c r="B171" i="1"/>
  <c r="A171" i="1"/>
  <c r="J170" i="1"/>
  <c r="I170" i="1"/>
  <c r="H170" i="1"/>
  <c r="G170" i="1"/>
  <c r="F170" i="1"/>
  <c r="B161" i="1"/>
  <c r="A161" i="1"/>
  <c r="J160" i="1"/>
  <c r="I160" i="1"/>
  <c r="H160" i="1"/>
  <c r="G160" i="1"/>
  <c r="F160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5" i="1"/>
  <c r="A115" i="1"/>
  <c r="J114" i="1"/>
  <c r="I114" i="1"/>
  <c r="H114" i="1"/>
  <c r="G114" i="1"/>
  <c r="F114" i="1"/>
  <c r="B105" i="1"/>
  <c r="J104" i="1"/>
  <c r="I104" i="1"/>
  <c r="H104" i="1"/>
  <c r="G104" i="1"/>
  <c r="F104" i="1"/>
  <c r="B97" i="1"/>
  <c r="A97" i="1"/>
  <c r="J96" i="1"/>
  <c r="I96" i="1"/>
  <c r="H96" i="1"/>
  <c r="G96" i="1"/>
  <c r="F96" i="1"/>
  <c r="B87" i="1"/>
  <c r="A87" i="1"/>
  <c r="J86" i="1"/>
  <c r="I86" i="1"/>
  <c r="H86" i="1"/>
  <c r="G86" i="1"/>
  <c r="F86" i="1"/>
  <c r="B78" i="1"/>
  <c r="A78" i="1"/>
  <c r="J77" i="1"/>
  <c r="I77" i="1"/>
  <c r="H77" i="1"/>
  <c r="G77" i="1"/>
  <c r="F77" i="1"/>
  <c r="B68" i="1"/>
  <c r="A68" i="1"/>
  <c r="J67" i="1"/>
  <c r="I67" i="1"/>
  <c r="H67" i="1"/>
  <c r="G67" i="1"/>
  <c r="F67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B13" i="1"/>
  <c r="A13" i="1"/>
  <c r="G22" i="1"/>
  <c r="H22" i="1"/>
  <c r="I22" i="1"/>
  <c r="J22" i="1"/>
  <c r="F22" i="1"/>
  <c r="G12" i="1"/>
  <c r="H12" i="1"/>
  <c r="I12" i="1"/>
  <c r="J12" i="1"/>
  <c r="F12" i="1"/>
  <c r="H41" i="1" l="1"/>
  <c r="F59" i="1"/>
  <c r="J59" i="1"/>
  <c r="F97" i="1"/>
  <c r="J97" i="1"/>
  <c r="G134" i="1"/>
  <c r="I153" i="1"/>
  <c r="G171" i="1"/>
  <c r="I189" i="1"/>
  <c r="L41" i="1"/>
  <c r="L78" i="1"/>
  <c r="I115" i="1"/>
  <c r="L115" i="1"/>
  <c r="L189" i="1"/>
  <c r="H134" i="1"/>
  <c r="J153" i="1"/>
  <c r="J189" i="1"/>
  <c r="J41" i="1"/>
  <c r="H59" i="1"/>
  <c r="F78" i="1"/>
  <c r="J78" i="1"/>
  <c r="H97" i="1"/>
  <c r="J115" i="1"/>
  <c r="I134" i="1"/>
  <c r="G153" i="1"/>
  <c r="I171" i="1"/>
  <c r="G189" i="1"/>
  <c r="I41" i="1"/>
  <c r="G97" i="1"/>
  <c r="H171" i="1"/>
  <c r="F41" i="1"/>
  <c r="G115" i="1"/>
  <c r="G41" i="1"/>
  <c r="I59" i="1"/>
  <c r="I97" i="1"/>
  <c r="J134" i="1"/>
  <c r="H153" i="1"/>
  <c r="J171" i="1"/>
  <c r="H189" i="1"/>
  <c r="L153" i="1"/>
  <c r="H115" i="1"/>
  <c r="L59" i="1"/>
  <c r="L97" i="1"/>
  <c r="L134" i="1"/>
  <c r="I78" i="1"/>
  <c r="H78" i="1"/>
  <c r="G78" i="1"/>
  <c r="G59" i="1"/>
  <c r="F115" i="1"/>
  <c r="F134" i="1"/>
  <c r="F153" i="1"/>
  <c r="F171" i="1"/>
  <c r="F189" i="1"/>
  <c r="I23" i="1"/>
  <c r="F23" i="1"/>
  <c r="J23" i="1"/>
  <c r="H23" i="1"/>
  <c r="G23" i="1"/>
  <c r="L190" i="1" l="1"/>
  <c r="G190" i="1"/>
  <c r="I190" i="1"/>
  <c r="H190" i="1"/>
  <c r="J190" i="1"/>
  <c r="F190" i="1"/>
</calcChain>
</file>

<file path=xl/sharedStrings.xml><?xml version="1.0" encoding="utf-8"?>
<sst xmlns="http://schemas.openxmlformats.org/spreadsheetml/2006/main" count="267" uniqueCount="79">
  <si>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</si>
  <si>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</si>
  <si>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</si>
  <si>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</si>
  <si>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</si>
  <si>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</si>
  <si>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</si>
  <si>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</si>
  <si>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</si>
  <si>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</si>
  <si>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</si>
  <si>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</si>
  <si>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</si>
  <si>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</si>
  <si>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</si>
  <si>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</si>
  <si>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</si>
  <si>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</si>
  <si>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</si>
  <si>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</si>
  <si>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</si>
  <si>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</si>
  <si>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</si>
  <si>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</si>
  <si>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</si>
  <si>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</si>
  <si>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</si>
  <si>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</si>
  <si>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</si>
  <si>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</si>
  <si>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</si>
  <si>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</si>
  <si>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</si>
  <si>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</si>
  <si>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</si>
  <si>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</si>
  <si>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</si>
  <si>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</si>
  <si>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</si>
  <si>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№1 "Школа Сколково-Тамбов"</t>
  </si>
  <si>
    <t>Директор  ООО "Новая Система Услуг"</t>
  </si>
  <si>
    <t>Павлов А.С.</t>
  </si>
  <si>
    <t>Фирменное блюдо</t>
  </si>
  <si>
    <t>Сок фруктовый</t>
  </si>
  <si>
    <t>Хлеб ржаной</t>
  </si>
  <si>
    <t>ПР</t>
  </si>
  <si>
    <t>Хлеб пшеничный</t>
  </si>
  <si>
    <t>Чай с сахаром и лимоном</t>
  </si>
  <si>
    <t>Мучное изделие</t>
  </si>
  <si>
    <t>Хлеб ржанной</t>
  </si>
  <si>
    <t>Чай с сахаром</t>
  </si>
  <si>
    <t>Фрукты свежие (яблоко)</t>
  </si>
  <si>
    <t>Котлеты куриные рубленные с макаронами отварными</t>
  </si>
  <si>
    <t xml:space="preserve">Фирменное блюдо, 54-1г-2020
</t>
  </si>
  <si>
    <t>Мясо тушенное с рисом отварным</t>
  </si>
  <si>
    <t xml:space="preserve">256, 54-6г-2020, 54-6г-2020
</t>
  </si>
  <si>
    <t>Гуляш из куриного филе с кашей гречневой рассыпчатой</t>
  </si>
  <si>
    <t xml:space="preserve">Фирменное блюдо, 54-4г-2020
</t>
  </si>
  <si>
    <t>Курица запеченная с макаронами отварными</t>
  </si>
  <si>
    <t>Фирменное блюдо, 54-1г-2020</t>
  </si>
  <si>
    <t>Компот из свежих яблок</t>
  </si>
  <si>
    <t>Консервы овощные закусочные</t>
  </si>
  <si>
    <t>54-15з-2020</t>
  </si>
  <si>
    <t>Пельмени отварные</t>
  </si>
  <si>
    <t>Компот из смеси сухофруктов</t>
  </si>
  <si>
    <t>сладкое</t>
  </si>
  <si>
    <t>Запеканка из творога с молоком сгущенным</t>
  </si>
  <si>
    <t>Фирменое блюдо, 54-1г-2020</t>
  </si>
  <si>
    <t>Котлета домашняя с  макаронами отварными</t>
  </si>
  <si>
    <t>Мясо тушенное с кашей гречневой рассыпчатой</t>
  </si>
  <si>
    <t>256, 54-4г-2020</t>
  </si>
  <si>
    <t>Салат из квашенной капусты</t>
  </si>
  <si>
    <t>Плов из свинины</t>
  </si>
  <si>
    <t>Курица запеченная с картофельным пюре</t>
  </si>
  <si>
    <t>Фирменное блюдо, 54-11г-2020</t>
  </si>
  <si>
    <t xml:space="preserve">Чай с сахаром </t>
  </si>
  <si>
    <t>Азу (мясо тушенное с овощами) с макаронами отварными</t>
  </si>
  <si>
    <t>Компот из свежих ягод</t>
  </si>
  <si>
    <t>Компот из свежих плодов (из 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</si>
</sst>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charset val="134"/>
      <scheme val="minor"/>
    </font>
    <font>
      <sz val="10"/>
      <color rgb="FF000000"/>
      <name val="Arial"/>
      <charset val="13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13" fillId="0" borderId="2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13" fillId="4" borderId="30" xfId="0" applyFont="1" applyFill="1" applyBorder="1" applyAlignment="1" applyProtection="1">
      <alignment wrapText="1"/>
      <protection locked="0"/>
    </xf>
    <xf numFmtId="0" fontId="14" fillId="4" borderId="38" xfId="0" applyFont="1" applyFill="1" applyBorder="1" applyAlignment="1" applyProtection="1">
      <alignment horizontal="center" wrapText="1"/>
      <protection locked="0"/>
    </xf>
    <xf numFmtId="0" fontId="13" fillId="4" borderId="41" xfId="0" applyFont="1" applyFill="1" applyBorder="1" applyAlignment="1" applyProtection="1">
      <alignment wrapText="1"/>
      <protection locked="0"/>
    </xf>
    <xf numFmtId="0" fontId="13" fillId="4" borderId="38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15" fillId="4" borderId="33" xfId="0" applyFont="1" applyFill="1" applyBorder="1" applyAlignment="1" applyProtection="1">
      <alignment horizontal="center" wrapText="1"/>
      <protection locked="0"/>
    </xf>
    <xf numFmtId="0" fontId="15" fillId="4" borderId="27" xfId="0" applyFont="1" applyFill="1" applyBorder="1" applyAlignment="1" applyProtection="1">
      <alignment wrapText="1"/>
      <protection locked="0"/>
    </xf>
    <xf numFmtId="0" fontId="15" fillId="4" borderId="15" xfId="0" applyFont="1" applyFill="1" applyBorder="1" applyAlignment="1" applyProtection="1">
      <alignment horizontal="center" wrapText="1"/>
      <protection locked="0"/>
    </xf>
    <xf numFmtId="0" fontId="15" fillId="4" borderId="8" xfId="0" applyFont="1" applyFill="1" applyBorder="1" applyAlignment="1" applyProtection="1">
      <alignment wrapText="1"/>
      <protection locked="0"/>
    </xf>
    <xf numFmtId="0" fontId="15" fillId="4" borderId="1" xfId="0" applyFont="1" applyFill="1" applyBorder="1" applyAlignment="1" applyProtection="1">
      <alignment wrapText="1"/>
      <protection locked="0"/>
    </xf>
    <xf numFmtId="0" fontId="15" fillId="4" borderId="4" xfId="0" applyFont="1" applyFill="1" applyBorder="1" applyAlignment="1" applyProtection="1">
      <alignment vertical="top" wrapText="1"/>
      <protection locked="0"/>
    </xf>
    <xf numFmtId="0" fontId="15" fillId="4" borderId="38" xfId="0" applyFont="1" applyFill="1" applyBorder="1" applyAlignment="1" applyProtection="1">
      <alignment horizontal="center" wrapText="1"/>
      <protection locked="0"/>
    </xf>
    <xf numFmtId="0" fontId="15" fillId="4" borderId="8" xfId="0" applyFont="1" applyFill="1" applyBorder="1" applyProtection="1">
      <protection locked="0"/>
    </xf>
    <xf numFmtId="0" fontId="15" fillId="4" borderId="29" xfId="0" applyFont="1" applyFill="1" applyBorder="1" applyAlignment="1" applyProtection="1">
      <alignment wrapText="1"/>
      <protection locked="0"/>
    </xf>
    <xf numFmtId="0" fontId="15" fillId="4" borderId="31" xfId="0" applyFont="1" applyFill="1" applyBorder="1" applyAlignment="1" applyProtection="1">
      <alignment wrapText="1"/>
      <protection locked="0"/>
    </xf>
    <xf numFmtId="0" fontId="15" fillId="4" borderId="33" xfId="0" applyFont="1" applyFill="1" applyBorder="1" applyAlignment="1" applyProtection="1">
      <alignment horizontal="center" vertical="top" wrapText="1"/>
      <protection locked="0"/>
    </xf>
    <xf numFmtId="0" fontId="15" fillId="4" borderId="30" xfId="0" applyFont="1" applyFill="1" applyBorder="1" applyAlignment="1" applyProtection="1">
      <alignment wrapText="1"/>
      <protection locked="0"/>
    </xf>
    <xf numFmtId="0" fontId="15" fillId="4" borderId="41" xfId="0" applyFont="1" applyFill="1" applyBorder="1" applyAlignment="1" applyProtection="1">
      <alignment wrapText="1"/>
      <protection locked="0"/>
    </xf>
    <xf numFmtId="0" fontId="15" fillId="4" borderId="38" xfId="0" applyFont="1" applyFill="1" applyBorder="1" applyAlignment="1" applyProtection="1">
      <alignment horizontal="center" vertical="top" wrapText="1"/>
      <protection locked="0"/>
    </xf>
    <xf numFmtId="1" fontId="15" fillId="4" borderId="28" xfId="0" applyNumberFormat="1" applyFont="1" applyFill="1" applyBorder="1" applyAlignment="1" applyProtection="1">
      <alignment horizontal="center"/>
      <protection locked="0"/>
    </xf>
    <xf numFmtId="0" fontId="15" fillId="4" borderId="29" xfId="0" applyFont="1" applyFill="1" applyBorder="1" applyAlignment="1" applyProtection="1">
      <alignment horizontal="center" wrapText="1"/>
      <protection locked="0"/>
    </xf>
    <xf numFmtId="0" fontId="15" fillId="4" borderId="29" xfId="0" applyNumberFormat="1" applyFont="1" applyFill="1" applyBorder="1" applyAlignment="1" applyProtection="1">
      <alignment horizontal="center" wrapText="1"/>
      <protection locked="0"/>
    </xf>
    <xf numFmtId="0" fontId="15" fillId="4" borderId="13" xfId="0" applyNumberFormat="1" applyFont="1" applyFill="1" applyBorder="1" applyAlignment="1" applyProtection="1">
      <alignment horizontal="center" wrapText="1"/>
      <protection locked="0"/>
    </xf>
    <xf numFmtId="0" fontId="15" fillId="4" borderId="28" xfId="0" applyFont="1" applyFill="1" applyBorder="1" applyAlignment="1" applyProtection="1">
      <alignment horizontal="center" wrapText="1"/>
      <protection locked="0"/>
    </xf>
    <xf numFmtId="1" fontId="15" fillId="4" borderId="30" xfId="0" applyNumberFormat="1" applyFont="1" applyFill="1" applyBorder="1" applyAlignment="1" applyProtection="1">
      <alignment horizontal="center"/>
      <protection locked="0"/>
    </xf>
    <xf numFmtId="0" fontId="15" fillId="4" borderId="31" xfId="0" applyFont="1" applyFill="1" applyBorder="1" applyAlignment="1" applyProtection="1">
      <alignment horizontal="center" wrapText="1"/>
      <protection locked="0"/>
    </xf>
    <xf numFmtId="0" fontId="15" fillId="4" borderId="32" xfId="0" applyFont="1" applyFill="1" applyBorder="1" applyAlignment="1" applyProtection="1">
      <alignment horizontal="center" wrapText="1"/>
      <protection locked="0"/>
    </xf>
    <xf numFmtId="0" fontId="15" fillId="4" borderId="30" xfId="0" applyFont="1" applyFill="1" applyBorder="1" applyAlignment="1" applyProtection="1">
      <alignment horizontal="center" wrapText="1"/>
      <protection locked="0"/>
    </xf>
    <xf numFmtId="0" fontId="15" fillId="4" borderId="34" xfId="0" applyFont="1" applyFill="1" applyBorder="1" applyAlignment="1" applyProtection="1">
      <alignment horizontal="center" wrapText="1"/>
      <protection locked="0"/>
    </xf>
    <xf numFmtId="1" fontId="15" fillId="4" borderId="31" xfId="0" applyNumberFormat="1" applyFont="1" applyFill="1" applyBorder="1" applyAlignment="1" applyProtection="1">
      <alignment horizontal="center"/>
      <protection locked="0"/>
    </xf>
    <xf numFmtId="0" fontId="15" fillId="4" borderId="31" xfId="0" applyFont="1" applyFill="1" applyBorder="1" applyAlignment="1" applyProtection="1">
      <alignment horizontal="center"/>
      <protection locked="0"/>
    </xf>
    <xf numFmtId="0" fontId="15" fillId="4" borderId="32" xfId="0" applyFont="1" applyFill="1" applyBorder="1" applyAlignment="1" applyProtection="1">
      <alignment horizontal="center"/>
      <protection locked="0"/>
    </xf>
    <xf numFmtId="0" fontId="15" fillId="4" borderId="35" xfId="0" applyFont="1" applyFill="1" applyBorder="1" applyAlignment="1" applyProtection="1">
      <alignment horizontal="center"/>
      <protection locked="0"/>
    </xf>
    <xf numFmtId="0" fontId="15" fillId="4" borderId="36" xfId="0" applyFont="1" applyFill="1" applyBorder="1" applyAlignment="1" applyProtection="1">
      <alignment horizontal="center"/>
      <protection locked="0"/>
    </xf>
    <xf numFmtId="0" fontId="15" fillId="4" borderId="37" xfId="0" applyFont="1" applyFill="1" applyBorder="1" applyAlignment="1" applyProtection="1">
      <alignment horizontal="center"/>
      <protection locked="0"/>
    </xf>
    <xf numFmtId="0" fontId="15" fillId="4" borderId="37" xfId="0" applyFont="1" applyFill="1" applyBorder="1" applyAlignment="1" applyProtection="1">
      <alignment horizontal="center" wrapText="1"/>
      <protection locked="0"/>
    </xf>
    <xf numFmtId="0" fontId="15" fillId="4" borderId="31" xfId="0" applyFont="1" applyFill="1" applyBorder="1" applyAlignment="1" applyProtection="1">
      <alignment horizontal="center" vertical="top" wrapText="1"/>
      <protection locked="0"/>
    </xf>
    <xf numFmtId="0" fontId="15" fillId="4" borderId="30" xfId="0" applyFont="1" applyFill="1" applyBorder="1" applyAlignment="1" applyProtection="1">
      <alignment horizontal="center"/>
      <protection locked="0"/>
    </xf>
    <xf numFmtId="0" fontId="15" fillId="4" borderId="29" xfId="0" applyFont="1" applyFill="1" applyBorder="1" applyAlignment="1" applyProtection="1">
      <alignment horizontal="center"/>
      <protection locked="0"/>
    </xf>
    <xf numFmtId="0" fontId="15" fillId="4" borderId="39" xfId="0" applyFont="1" applyFill="1" applyBorder="1" applyAlignment="1" applyProtection="1">
      <alignment horizontal="center" wrapText="1"/>
      <protection locked="0"/>
    </xf>
    <xf numFmtId="0" fontId="15" fillId="4" borderId="40" xfId="0" applyFont="1" applyFill="1" applyBorder="1" applyAlignment="1" applyProtection="1">
      <alignment horizontal="center"/>
      <protection locked="0"/>
    </xf>
    <xf numFmtId="0" fontId="15" fillId="4" borderId="41" xfId="0" applyFont="1" applyFill="1" applyBorder="1" applyAlignment="1" applyProtection="1">
      <alignment horizont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15" fillId="4" borderId="30" xfId="0" applyFont="1" applyFill="1" applyBorder="1" applyAlignment="1" applyProtection="1">
      <alignment horizontal="center" vertical="top" wrapText="1"/>
      <protection locked="0"/>
    </xf>
    <xf numFmtId="1" fontId="15" fillId="4" borderId="0" xfId="0" applyNumberFormat="1" applyFont="1" applyFill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15" fillId="4" borderId="26" xfId="0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4" borderId="31" xfId="0" applyNumberFormat="1" applyFont="1" applyFill="1" applyBorder="1" applyAlignment="1" applyProtection="1">
      <alignment horizontal="center"/>
      <protection locked="0"/>
    </xf>
    <xf numFmtId="0" fontId="15" fillId="4" borderId="41" xfId="0" applyNumberFormat="1" applyFont="1" applyFill="1" applyBorder="1" applyAlignment="1" applyProtection="1">
      <alignment horizontal="center"/>
      <protection locked="0"/>
    </xf>
    <xf numFmtId="0" fontId="15" fillId="4" borderId="7" xfId="0" applyNumberFormat="1" applyFont="1" applyFill="1" applyBorder="1" applyAlignment="1" applyProtection="1">
      <alignment horizontal="center"/>
      <protection locked="0"/>
    </xf>
    <xf numFmtId="0" fontId="15" fillId="4" borderId="0" xfId="0" applyNumberFormat="1" applyFont="1" applyFill="1" applyAlignment="1" applyProtection="1">
      <alignment horizontal="center"/>
      <protection locked="0"/>
    </xf>
    <xf numFmtId="0" fontId="15" fillId="4" borderId="2" xfId="0" applyNumberFormat="1" applyFont="1" applyFill="1" applyBorder="1" applyAlignment="1" applyProtection="1">
      <alignment horizontal="center"/>
      <protection locked="0"/>
    </xf>
    <xf numFmtId="0" fontId="15" fillId="4" borderId="26" xfId="0" applyNumberFormat="1" applyFont="1" applyFill="1" applyBorder="1" applyAlignment="1" applyProtection="1">
      <alignment horizontal="center"/>
      <protection locked="0"/>
    </xf>
    <xf numFmtId="1" fontId="13" fillId="4" borderId="31" xfId="0" applyNumberFormat="1" applyFont="1" applyFill="1" applyBorder="1" applyAlignment="1" applyProtection="1">
      <alignment horizontal="center"/>
      <protection locked="0"/>
    </xf>
    <xf numFmtId="0" fontId="13" fillId="4" borderId="41" xfId="0" applyFont="1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 vertical="top" wrapText="1"/>
      <protection locked="0"/>
    </xf>
    <xf numFmtId="1" fontId="13" fillId="4" borderId="0" xfId="0" applyNumberFormat="1" applyFont="1" applyFill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5" fillId="4" borderId="2" xfId="0" applyFont="1" applyFill="1" applyBorder="1" applyAlignment="1" applyProtection="1">
      <alignment vertical="top" wrapText="1"/>
      <protection locked="0"/>
    </xf>
    <xf numFmtId="0" fontId="15" fillId="4" borderId="26" xfId="0" applyFont="1" applyFill="1" applyBorder="1" applyAlignment="1" applyProtection="1">
      <alignment horizontal="center" vertical="top" wrapText="1"/>
      <protection locked="0"/>
    </xf>
    <xf numFmtId="0" fontId="15" fillId="4" borderId="42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43" xfId="0" applyFont="1" applyFill="1" applyBorder="1" applyAlignment="1" applyProtection="1">
      <alignment wrapText="1"/>
      <protection locked="0"/>
    </xf>
    <xf numFmtId="0" fontId="13" fillId="4" borderId="43" xfId="0" applyFont="1" applyFill="1" applyBorder="1" applyAlignment="1" applyProtection="1">
      <alignment horizontal="center"/>
      <protection locked="0"/>
    </xf>
    <xf numFmtId="0" fontId="15" fillId="4" borderId="45" xfId="0" applyFont="1" applyFill="1" applyBorder="1" applyAlignment="1" applyProtection="1">
      <alignment horizontal="center"/>
      <protection locked="0"/>
    </xf>
    <xf numFmtId="0" fontId="15" fillId="4" borderId="25" xfId="0" applyFont="1" applyFill="1" applyBorder="1" applyAlignment="1" applyProtection="1">
      <alignment horizontal="center"/>
      <protection locked="0"/>
    </xf>
    <xf numFmtId="1" fontId="15" fillId="4" borderId="44" xfId="0" applyNumberFormat="1" applyFont="1" applyFill="1" applyBorder="1" applyAlignment="1" applyProtection="1">
      <alignment horizontal="center"/>
      <protection locked="0"/>
    </xf>
    <xf numFmtId="0" fontId="15" fillId="4" borderId="43" xfId="0" applyFont="1" applyFill="1" applyBorder="1" applyAlignment="1" applyProtection="1">
      <alignment horizontal="center"/>
      <protection locked="0"/>
    </xf>
    <xf numFmtId="0" fontId="13" fillId="0" borderId="4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3" xfId="0" applyFont="1" applyFill="1" applyBorder="1" applyProtection="1">
      <protection locked="0"/>
    </xf>
    <xf numFmtId="0" fontId="11" fillId="4" borderId="24" xfId="0" applyFont="1" applyFill="1" applyBorder="1" applyProtection="1">
      <protection locked="0"/>
    </xf>
    <xf numFmtId="0" fontId="11" fillId="4" borderId="25" xfId="0" applyFont="1" applyFill="1" applyBorder="1" applyProtection="1">
      <protection locked="0"/>
    </xf>
    <xf numFmtId="0" fontId="12" fillId="4" borderId="23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 applyProtection="1">
      <alignment horizontal="left" wrapText="1"/>
      <protection locked="0"/>
    </xf>
    <xf numFmtId="0" fontId="12" fillId="4" borderId="26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A173" sqref="A173:XFD1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5.5" customHeight="1">
      <c r="A1" s="1" t="s">
        <v>7</v>
      </c>
      <c r="C1" s="135" t="s">
        <v>39</v>
      </c>
      <c r="D1" s="136"/>
      <c r="E1" s="137"/>
      <c r="F1" s="12" t="s">
        <v>16</v>
      </c>
      <c r="G1" s="2" t="s">
        <v>17</v>
      </c>
      <c r="H1" s="138" t="s">
        <v>40</v>
      </c>
      <c r="I1" s="139"/>
      <c r="J1" s="139"/>
      <c r="K1" s="140"/>
    </row>
    <row r="2" spans="1:12" ht="18" customHeight="1">
      <c r="A2" s="35" t="s">
        <v>6</v>
      </c>
      <c r="C2" s="2"/>
      <c r="G2" s="2" t="s">
        <v>18</v>
      </c>
      <c r="H2" s="138" t="s">
        <v>41</v>
      </c>
      <c r="I2" s="139"/>
      <c r="J2" s="139"/>
      <c r="K2" s="14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12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.75">
      <c r="A6" s="20">
        <v>1</v>
      </c>
      <c r="B6" s="21">
        <v>1</v>
      </c>
      <c r="C6" s="22" t="s">
        <v>20</v>
      </c>
      <c r="D6" s="5" t="s">
        <v>21</v>
      </c>
      <c r="E6" s="62" t="s">
        <v>52</v>
      </c>
      <c r="F6" s="75">
        <v>240</v>
      </c>
      <c r="G6" s="76">
        <v>15.1</v>
      </c>
      <c r="H6" s="77">
        <v>17.899999999999999</v>
      </c>
      <c r="I6" s="78">
        <v>37.700000000000003</v>
      </c>
      <c r="J6" s="77">
        <v>387</v>
      </c>
      <c r="K6" s="63" t="s">
        <v>53</v>
      </c>
      <c r="L6" s="79">
        <v>88</v>
      </c>
    </row>
    <row r="7" spans="1:12" ht="15">
      <c r="A7" s="23"/>
      <c r="B7" s="15"/>
      <c r="C7" s="11"/>
      <c r="D7" s="7" t="s">
        <v>30</v>
      </c>
      <c r="E7" s="64" t="s">
        <v>43</v>
      </c>
      <c r="F7" s="80">
        <v>200</v>
      </c>
      <c r="G7" s="81">
        <v>0.8</v>
      </c>
      <c r="H7" s="82">
        <v>0.2</v>
      </c>
      <c r="I7" s="84">
        <v>25.6</v>
      </c>
      <c r="J7" s="81">
        <v>86.6</v>
      </c>
      <c r="K7" s="61">
        <v>389</v>
      </c>
      <c r="L7" s="83">
        <v>15</v>
      </c>
    </row>
    <row r="8" spans="1:12" ht="15">
      <c r="A8" s="23"/>
      <c r="B8" s="15"/>
      <c r="C8" s="11"/>
      <c r="D8" s="52" t="s">
        <v>32</v>
      </c>
      <c r="E8" s="64" t="s">
        <v>44</v>
      </c>
      <c r="F8" s="85">
        <v>35</v>
      </c>
      <c r="G8" s="86">
        <v>1.75</v>
      </c>
      <c r="H8" s="87">
        <v>0.35</v>
      </c>
      <c r="I8" s="88">
        <v>14.96</v>
      </c>
      <c r="J8" s="86">
        <v>65.3</v>
      </c>
      <c r="K8" s="61" t="s">
        <v>45</v>
      </c>
      <c r="L8" s="81">
        <v>3</v>
      </c>
    </row>
    <row r="9" spans="1:12" ht="15">
      <c r="A9" s="23"/>
      <c r="B9" s="15"/>
      <c r="C9" s="11"/>
      <c r="D9" s="52" t="s">
        <v>31</v>
      </c>
      <c r="E9" s="64" t="s">
        <v>46</v>
      </c>
      <c r="F9" s="85">
        <v>25</v>
      </c>
      <c r="G9" s="86">
        <v>1.9750000000000001</v>
      </c>
      <c r="H9" s="86">
        <v>0.25</v>
      </c>
      <c r="I9" s="89">
        <v>12.074999999999999</v>
      </c>
      <c r="J9" s="86">
        <v>58.45</v>
      </c>
      <c r="K9" s="61" t="s">
        <v>45</v>
      </c>
      <c r="L9" s="86">
        <v>4</v>
      </c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>SUM(G6:G11)</f>
        <v>19.625</v>
      </c>
      <c r="H12" s="19">
        <f>SUM(H6:H11)</f>
        <v>18.7</v>
      </c>
      <c r="I12" s="19">
        <f>SUM(I6:I11)</f>
        <v>90.335000000000008</v>
      </c>
      <c r="J12" s="19">
        <f>SUM(J6:J11)</f>
        <v>597.35</v>
      </c>
      <c r="K12" s="25"/>
      <c r="L12" s="19">
        <f>SUM(L6:L11)</f>
        <v>110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.75" thickBot="1">
      <c r="A23" s="29">
        <f>A6</f>
        <v>1</v>
      </c>
      <c r="B23" s="30">
        <f>B6</f>
        <v>1</v>
      </c>
      <c r="C23" s="132" t="s">
        <v>4</v>
      </c>
      <c r="D23" s="133"/>
      <c r="E23" s="31"/>
      <c r="F23" s="32">
        <f>F12+F22</f>
        <v>500</v>
      </c>
      <c r="G23" s="32">
        <f t="shared" ref="G23:J23" si="2">G12+G22</f>
        <v>19.625</v>
      </c>
      <c r="H23" s="32">
        <f t="shared" si="2"/>
        <v>18.7</v>
      </c>
      <c r="I23" s="32">
        <f t="shared" si="2"/>
        <v>90.335000000000008</v>
      </c>
      <c r="J23" s="32">
        <f t="shared" si="2"/>
        <v>597.35</v>
      </c>
      <c r="K23" s="32"/>
      <c r="L23" s="32">
        <f t="shared" ref="L23" si="3">L12+L22</f>
        <v>110</v>
      </c>
    </row>
    <row r="24" spans="1:12" ht="64.5">
      <c r="A24" s="14">
        <v>1</v>
      </c>
      <c r="B24" s="15">
        <v>2</v>
      </c>
      <c r="C24" s="22" t="s">
        <v>20</v>
      </c>
      <c r="D24" s="5" t="s">
        <v>21</v>
      </c>
      <c r="E24" s="65" t="s">
        <v>54</v>
      </c>
      <c r="F24" s="90">
        <v>240</v>
      </c>
      <c r="G24" s="91">
        <v>13.6</v>
      </c>
      <c r="H24" s="81">
        <v>16.95</v>
      </c>
      <c r="I24" s="76">
        <v>41.3</v>
      </c>
      <c r="J24" s="81">
        <v>409.2</v>
      </c>
      <c r="K24" s="63" t="s">
        <v>55</v>
      </c>
      <c r="L24" s="81">
        <v>84</v>
      </c>
    </row>
    <row r="25" spans="1:12" ht="15">
      <c r="A25" s="14"/>
      <c r="B25" s="15"/>
      <c r="C25" s="11"/>
      <c r="D25" s="7" t="s">
        <v>22</v>
      </c>
      <c r="E25" s="66" t="s">
        <v>47</v>
      </c>
      <c r="F25" s="85">
        <v>200</v>
      </c>
      <c r="G25" s="92">
        <v>0.3</v>
      </c>
      <c r="H25" s="92">
        <v>0</v>
      </c>
      <c r="I25" s="92">
        <v>15.2</v>
      </c>
      <c r="J25" s="92">
        <v>60</v>
      </c>
      <c r="K25" s="61">
        <v>686</v>
      </c>
      <c r="L25" s="86">
        <v>15</v>
      </c>
    </row>
    <row r="26" spans="1:12" ht="15">
      <c r="A26" s="14"/>
      <c r="B26" s="15"/>
      <c r="C26" s="11"/>
      <c r="D26" s="52" t="s">
        <v>31</v>
      </c>
      <c r="E26" s="68" t="s">
        <v>48</v>
      </c>
      <c r="F26" s="80">
        <v>25</v>
      </c>
      <c r="G26" s="86">
        <v>4.18</v>
      </c>
      <c r="H26" s="86">
        <v>1.6</v>
      </c>
      <c r="I26" s="86">
        <v>22.43</v>
      </c>
      <c r="J26" s="86">
        <v>145</v>
      </c>
      <c r="K26" s="67" t="s">
        <v>45</v>
      </c>
      <c r="L26" s="93">
        <v>8</v>
      </c>
    </row>
    <row r="27" spans="1:12" ht="15">
      <c r="A27" s="14"/>
      <c r="B27" s="15"/>
      <c r="C27" s="11"/>
      <c r="D27" s="52" t="s">
        <v>32</v>
      </c>
      <c r="E27" s="64" t="s">
        <v>49</v>
      </c>
      <c r="F27" s="93">
        <v>35</v>
      </c>
      <c r="G27" s="86">
        <v>1.75</v>
      </c>
      <c r="H27" s="86">
        <v>0.35</v>
      </c>
      <c r="I27" s="86">
        <v>14.96</v>
      </c>
      <c r="J27" s="86">
        <v>65.3</v>
      </c>
      <c r="K27" s="61" t="s">
        <v>45</v>
      </c>
      <c r="L27" s="83">
        <v>3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500</v>
      </c>
      <c r="G30" s="19">
        <f>SUM(G24:G29)</f>
        <v>19.829999999999998</v>
      </c>
      <c r="H30" s="19">
        <f>SUM(H24:H29)</f>
        <v>18.900000000000002</v>
      </c>
      <c r="I30" s="19">
        <f>SUM(I24:I29)</f>
        <v>93.890000000000015</v>
      </c>
      <c r="J30" s="19">
        <f>SUM(J24:J29)</f>
        <v>679.5</v>
      </c>
      <c r="K30" s="25"/>
      <c r="L30" s="19">
        <f>SUM(L24:L29)</f>
        <v>110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thickBot="1">
      <c r="A41" s="33">
        <f>A24</f>
        <v>1</v>
      </c>
      <c r="B41" s="33">
        <f>B24</f>
        <v>2</v>
      </c>
      <c r="C41" s="132" t="s">
        <v>4</v>
      </c>
      <c r="D41" s="133"/>
      <c r="E41" s="31"/>
      <c r="F41" s="32">
        <f>F30+F40</f>
        <v>500</v>
      </c>
      <c r="G41" s="32">
        <f t="shared" ref="G41" si="8">G30+G40</f>
        <v>19.829999999999998</v>
      </c>
      <c r="H41" s="32">
        <f t="shared" ref="H41" si="9">H30+H40</f>
        <v>18.900000000000002</v>
      </c>
      <c r="I41" s="32">
        <f t="shared" ref="I41" si="10">I30+I40</f>
        <v>93.890000000000015</v>
      </c>
      <c r="J41" s="32">
        <f t="shared" ref="J41:L41" si="11">J30+J40</f>
        <v>679.5</v>
      </c>
      <c r="K41" s="32"/>
      <c r="L41" s="32">
        <f t="shared" si="11"/>
        <v>110</v>
      </c>
    </row>
    <row r="42" spans="1:12" ht="51.75">
      <c r="A42" s="20">
        <v>1</v>
      </c>
      <c r="B42" s="21">
        <v>3</v>
      </c>
      <c r="C42" s="22" t="s">
        <v>20</v>
      </c>
      <c r="D42" s="5" t="s">
        <v>21</v>
      </c>
      <c r="E42" s="69" t="s">
        <v>56</v>
      </c>
      <c r="F42" s="94">
        <v>240</v>
      </c>
      <c r="G42" s="76">
        <v>15.37</v>
      </c>
      <c r="H42" s="76">
        <v>17.7</v>
      </c>
      <c r="I42" s="95">
        <v>41.55</v>
      </c>
      <c r="J42" s="79">
        <v>402.8</v>
      </c>
      <c r="K42" s="61" t="s">
        <v>57</v>
      </c>
      <c r="L42" s="94">
        <v>84</v>
      </c>
    </row>
    <row r="43" spans="1:12" ht="15">
      <c r="A43" s="23"/>
      <c r="B43" s="15"/>
      <c r="C43" s="11"/>
      <c r="D43" s="7" t="s">
        <v>22</v>
      </c>
      <c r="E43" s="70" t="s">
        <v>50</v>
      </c>
      <c r="F43" s="86">
        <v>200</v>
      </c>
      <c r="G43" s="86">
        <v>0.2</v>
      </c>
      <c r="H43" s="87">
        <v>0</v>
      </c>
      <c r="I43" s="96">
        <v>15</v>
      </c>
      <c r="J43" s="86">
        <v>58</v>
      </c>
      <c r="K43" s="71">
        <v>685</v>
      </c>
      <c r="L43" s="86">
        <v>10</v>
      </c>
    </row>
    <row r="44" spans="1:12" ht="15">
      <c r="A44" s="23"/>
      <c r="B44" s="15"/>
      <c r="C44" s="11"/>
      <c r="D44" s="7" t="s">
        <v>24</v>
      </c>
      <c r="E44" s="70" t="s">
        <v>51</v>
      </c>
      <c r="F44" s="86">
        <v>100</v>
      </c>
      <c r="G44" s="86">
        <v>0.4</v>
      </c>
      <c r="H44" s="87">
        <v>0.4</v>
      </c>
      <c r="I44" s="96">
        <v>9.9</v>
      </c>
      <c r="J44" s="86">
        <v>44.4</v>
      </c>
      <c r="K44" s="61">
        <v>338</v>
      </c>
      <c r="L44" s="86">
        <v>9</v>
      </c>
    </row>
    <row r="45" spans="1:12" ht="15">
      <c r="A45" s="23"/>
      <c r="B45" s="15"/>
      <c r="C45" s="11"/>
      <c r="D45" s="52" t="s">
        <v>32</v>
      </c>
      <c r="E45" s="72" t="s">
        <v>49</v>
      </c>
      <c r="F45" s="85">
        <v>35</v>
      </c>
      <c r="G45" s="97">
        <v>1.75</v>
      </c>
      <c r="H45" s="97">
        <v>0.35</v>
      </c>
      <c r="I45" s="98">
        <v>14.96</v>
      </c>
      <c r="J45" s="86">
        <v>65.3</v>
      </c>
      <c r="K45" s="61" t="s">
        <v>45</v>
      </c>
      <c r="L45" s="99">
        <v>3</v>
      </c>
    </row>
    <row r="46" spans="1:12" ht="15">
      <c r="A46" s="23"/>
      <c r="B46" s="15"/>
      <c r="C46" s="11"/>
      <c r="D46" s="52" t="s">
        <v>31</v>
      </c>
      <c r="E46" s="73" t="s">
        <v>46</v>
      </c>
      <c r="F46" s="100">
        <v>25</v>
      </c>
      <c r="G46" s="101">
        <v>1.9750000000000001</v>
      </c>
      <c r="H46" s="102">
        <v>0.25</v>
      </c>
      <c r="I46" s="102">
        <v>12.074999999999999</v>
      </c>
      <c r="J46" s="97">
        <v>58.45</v>
      </c>
      <c r="K46" s="71" t="s">
        <v>45</v>
      </c>
      <c r="L46" s="97">
        <v>4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33</v>
      </c>
      <c r="E48" s="9"/>
      <c r="F48" s="19">
        <f>SUM(F42:F47)</f>
        <v>600</v>
      </c>
      <c r="G48" s="19">
        <f>SUM(G42:G47)</f>
        <v>19.695</v>
      </c>
      <c r="H48" s="19">
        <f>SUM(H42:H47)</f>
        <v>18.7</v>
      </c>
      <c r="I48" s="19">
        <f>SUM(I42:I47)</f>
        <v>93.484999999999999</v>
      </c>
      <c r="J48" s="19">
        <f>SUM(J42:J47)</f>
        <v>628.95000000000005</v>
      </c>
      <c r="K48" s="25"/>
      <c r="L48" s="19">
        <f>SUM(L42:L47)</f>
        <v>110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thickBot="1">
      <c r="A59" s="29">
        <f>A42</f>
        <v>1</v>
      </c>
      <c r="B59" s="30">
        <f>B42</f>
        <v>3</v>
      </c>
      <c r="C59" s="132" t="s">
        <v>4</v>
      </c>
      <c r="D59" s="133"/>
      <c r="E59" s="31"/>
      <c r="F59" s="32">
        <f>F48+F58</f>
        <v>600</v>
      </c>
      <c r="G59" s="32">
        <f t="shared" ref="G59" si="16">G48+G58</f>
        <v>19.695</v>
      </c>
      <c r="H59" s="32">
        <f t="shared" ref="H59" si="17">H48+H58</f>
        <v>18.7</v>
      </c>
      <c r="I59" s="32">
        <f t="shared" ref="I59" si="18">I48+I58</f>
        <v>93.484999999999999</v>
      </c>
      <c r="J59" s="32">
        <f t="shared" ref="J59:L59" si="19">J48+J58</f>
        <v>628.95000000000005</v>
      </c>
      <c r="K59" s="32"/>
      <c r="L59" s="32">
        <f t="shared" si="19"/>
        <v>110</v>
      </c>
    </row>
    <row r="60" spans="1:12" ht="39">
      <c r="A60" s="20">
        <v>1</v>
      </c>
      <c r="B60" s="21">
        <v>4</v>
      </c>
      <c r="C60" s="22" t="s">
        <v>20</v>
      </c>
      <c r="D60" s="5" t="s">
        <v>21</v>
      </c>
      <c r="E60" s="53" t="s">
        <v>58</v>
      </c>
      <c r="F60" s="103">
        <v>240</v>
      </c>
      <c r="G60" s="103">
        <v>12.6</v>
      </c>
      <c r="H60" s="103">
        <v>13.5</v>
      </c>
      <c r="I60" s="103">
        <v>32.700000000000003</v>
      </c>
      <c r="J60" s="103">
        <v>335</v>
      </c>
      <c r="K60" s="55" t="s">
        <v>59</v>
      </c>
      <c r="L60" s="54">
        <v>80</v>
      </c>
    </row>
    <row r="61" spans="1:12" ht="26.25">
      <c r="A61" s="23"/>
      <c r="B61" s="15"/>
      <c r="C61" s="11"/>
      <c r="D61" s="6" t="s">
        <v>26</v>
      </c>
      <c r="E61" s="51" t="s">
        <v>61</v>
      </c>
      <c r="F61" s="104">
        <v>50</v>
      </c>
      <c r="G61" s="104">
        <v>0.72</v>
      </c>
      <c r="H61" s="104">
        <v>3.5</v>
      </c>
      <c r="I61" s="104">
        <v>4.5999999999999996</v>
      </c>
      <c r="J61" s="104">
        <v>59.1</v>
      </c>
      <c r="K61" s="60" t="s">
        <v>62</v>
      </c>
      <c r="L61" s="43">
        <v>8</v>
      </c>
    </row>
    <row r="62" spans="1:12" ht="15">
      <c r="A62" s="23"/>
      <c r="B62" s="15"/>
      <c r="C62" s="11"/>
      <c r="D62" s="7" t="s">
        <v>22</v>
      </c>
      <c r="E62" s="42" t="s">
        <v>60</v>
      </c>
      <c r="F62" s="105">
        <v>200</v>
      </c>
      <c r="G62" s="105">
        <v>0.2</v>
      </c>
      <c r="H62" s="105">
        <v>0.1</v>
      </c>
      <c r="I62" s="105">
        <v>25.6</v>
      </c>
      <c r="J62" s="105">
        <v>58.67</v>
      </c>
      <c r="K62" s="44">
        <v>685</v>
      </c>
      <c r="L62" s="43">
        <v>15</v>
      </c>
    </row>
    <row r="63" spans="1:12" ht="15">
      <c r="A63" s="23"/>
      <c r="B63" s="15"/>
      <c r="C63" s="11"/>
      <c r="D63" s="52" t="s">
        <v>32</v>
      </c>
      <c r="E63" s="72" t="s">
        <v>49</v>
      </c>
      <c r="F63" s="106">
        <v>35</v>
      </c>
      <c r="G63" s="107">
        <v>1.75</v>
      </c>
      <c r="H63" s="107">
        <v>0.35</v>
      </c>
      <c r="I63" s="108">
        <v>14.96</v>
      </c>
      <c r="J63" s="106">
        <v>65.3</v>
      </c>
      <c r="K63" s="67" t="s">
        <v>45</v>
      </c>
      <c r="L63" s="99">
        <v>3</v>
      </c>
    </row>
    <row r="64" spans="1:12" ht="15">
      <c r="A64" s="23"/>
      <c r="B64" s="15"/>
      <c r="C64" s="11"/>
      <c r="D64" s="52" t="s">
        <v>31</v>
      </c>
      <c r="E64" s="73" t="s">
        <v>46</v>
      </c>
      <c r="F64" s="109">
        <v>25</v>
      </c>
      <c r="G64" s="110">
        <v>1.9750000000000001</v>
      </c>
      <c r="H64" s="111">
        <v>0.25</v>
      </c>
      <c r="I64" s="111">
        <v>12.074999999999999</v>
      </c>
      <c r="J64" s="107">
        <v>58.45</v>
      </c>
      <c r="K64" s="74" t="s">
        <v>45</v>
      </c>
      <c r="L64" s="97">
        <v>4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4"/>
      <c r="B67" s="17"/>
      <c r="C67" s="8"/>
      <c r="D67" s="18" t="s">
        <v>33</v>
      </c>
      <c r="E67" s="9"/>
      <c r="F67" s="19">
        <f>SUM(F60:F66)</f>
        <v>550</v>
      </c>
      <c r="G67" s="19">
        <f t="shared" ref="G67" si="20">SUM(G60:G66)</f>
        <v>17.245000000000001</v>
      </c>
      <c r="H67" s="19">
        <f t="shared" ref="H67" si="21">SUM(H60:H66)</f>
        <v>17.700000000000003</v>
      </c>
      <c r="I67" s="19">
        <f t="shared" ref="I67" si="22">SUM(I60:I66)</f>
        <v>89.935000000000016</v>
      </c>
      <c r="J67" s="19">
        <f t="shared" ref="J67:L67" si="23">SUM(J60:J66)</f>
        <v>576.5200000000001</v>
      </c>
      <c r="K67" s="25"/>
      <c r="L67" s="19">
        <f t="shared" si="23"/>
        <v>110</v>
      </c>
    </row>
    <row r="68" spans="1:12" ht="1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thickBot="1">
      <c r="A78" s="29">
        <f>A60</f>
        <v>1</v>
      </c>
      <c r="B78" s="30">
        <f>B60</f>
        <v>4</v>
      </c>
      <c r="C78" s="132" t="s">
        <v>4</v>
      </c>
      <c r="D78" s="133"/>
      <c r="E78" s="31"/>
      <c r="F78" s="32">
        <f>F67+F77</f>
        <v>550</v>
      </c>
      <c r="G78" s="32">
        <f t="shared" ref="G78" si="28">G67+G77</f>
        <v>17.245000000000001</v>
      </c>
      <c r="H78" s="32">
        <f t="shared" ref="H78" si="29">H67+H77</f>
        <v>17.700000000000003</v>
      </c>
      <c r="I78" s="32">
        <f t="shared" ref="I78" si="30">I67+I77</f>
        <v>89.935000000000016</v>
      </c>
      <c r="J78" s="32">
        <f t="shared" ref="J78:L78" si="31">J67+J77</f>
        <v>576.5200000000001</v>
      </c>
      <c r="K78" s="32"/>
      <c r="L78" s="32">
        <f t="shared" si="31"/>
        <v>110</v>
      </c>
    </row>
    <row r="79" spans="1:12" ht="26.25">
      <c r="A79" s="20">
        <v>1</v>
      </c>
      <c r="B79" s="21">
        <v>5</v>
      </c>
      <c r="C79" s="22" t="s">
        <v>20</v>
      </c>
      <c r="D79" s="5" t="s">
        <v>21</v>
      </c>
      <c r="E79" s="53" t="s">
        <v>63</v>
      </c>
      <c r="F79" s="54">
        <v>200</v>
      </c>
      <c r="G79" s="54">
        <v>6.2</v>
      </c>
      <c r="H79" s="54">
        <v>12</v>
      </c>
      <c r="I79" s="54">
        <v>20</v>
      </c>
      <c r="J79" s="54">
        <v>199.9</v>
      </c>
      <c r="K79" s="55" t="s">
        <v>42</v>
      </c>
      <c r="L79" s="54">
        <v>48</v>
      </c>
    </row>
    <row r="80" spans="1:12" ht="15">
      <c r="A80" s="23"/>
      <c r="B80" s="15"/>
      <c r="C80" s="11"/>
      <c r="D80" s="6" t="s">
        <v>65</v>
      </c>
      <c r="E80" s="42" t="s">
        <v>66</v>
      </c>
      <c r="F80" s="43">
        <v>60</v>
      </c>
      <c r="G80" s="43">
        <v>6.3</v>
      </c>
      <c r="H80" s="43">
        <v>5.9</v>
      </c>
      <c r="I80" s="43">
        <v>6.7</v>
      </c>
      <c r="J80" s="43">
        <v>100.26</v>
      </c>
      <c r="K80" s="44">
        <v>223</v>
      </c>
      <c r="L80" s="43">
        <v>40</v>
      </c>
    </row>
    <row r="81" spans="1:12" ht="15">
      <c r="A81" s="23"/>
      <c r="B81" s="15"/>
      <c r="C81" s="11"/>
      <c r="D81" s="7" t="s">
        <v>22</v>
      </c>
      <c r="E81" s="42" t="s">
        <v>64</v>
      </c>
      <c r="F81" s="43">
        <v>200</v>
      </c>
      <c r="G81" s="43">
        <v>0.6</v>
      </c>
      <c r="H81" s="43">
        <v>0</v>
      </c>
      <c r="I81" s="43">
        <v>25.74</v>
      </c>
      <c r="J81" s="43">
        <v>124</v>
      </c>
      <c r="K81" s="44">
        <v>372</v>
      </c>
      <c r="L81" s="43">
        <v>15</v>
      </c>
    </row>
    <row r="82" spans="1:12" ht="15">
      <c r="A82" s="23"/>
      <c r="B82" s="15"/>
      <c r="C82" s="11"/>
      <c r="D82" s="52" t="s">
        <v>32</v>
      </c>
      <c r="E82" s="56" t="s">
        <v>49</v>
      </c>
      <c r="F82" s="112">
        <v>35</v>
      </c>
      <c r="G82" s="113">
        <v>1.75</v>
      </c>
      <c r="H82" s="113">
        <v>0.35</v>
      </c>
      <c r="I82" s="114">
        <v>14.96</v>
      </c>
      <c r="J82" s="115">
        <v>65.3</v>
      </c>
      <c r="K82" s="57" t="s">
        <v>45</v>
      </c>
      <c r="L82" s="116">
        <v>3</v>
      </c>
    </row>
    <row r="83" spans="1:12" ht="15">
      <c r="A83" s="23"/>
      <c r="B83" s="15"/>
      <c r="C83" s="11"/>
      <c r="D83" s="52" t="s">
        <v>31</v>
      </c>
      <c r="E83" s="58" t="s">
        <v>46</v>
      </c>
      <c r="F83" s="117">
        <v>25</v>
      </c>
      <c r="G83" s="118">
        <v>1.9750000000000001</v>
      </c>
      <c r="H83" s="119">
        <v>0.25</v>
      </c>
      <c r="I83" s="119">
        <v>12.074999999999999</v>
      </c>
      <c r="J83" s="113">
        <v>58.45</v>
      </c>
      <c r="K83" s="59" t="s">
        <v>45</v>
      </c>
      <c r="L83" s="113">
        <v>4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4"/>
      <c r="B86" s="17"/>
      <c r="C86" s="8"/>
      <c r="D86" s="18" t="s">
        <v>33</v>
      </c>
      <c r="E86" s="9"/>
      <c r="F86" s="19">
        <f>SUM(F79:F85)</f>
        <v>520</v>
      </c>
      <c r="G86" s="19">
        <f t="shared" ref="G86" si="32">SUM(G79:G85)</f>
        <v>16.824999999999999</v>
      </c>
      <c r="H86" s="19">
        <f t="shared" ref="H86" si="33">SUM(H79:H85)</f>
        <v>18.5</v>
      </c>
      <c r="I86" s="19">
        <f t="shared" ref="I86" si="34">SUM(I79:I85)</f>
        <v>79.475000000000009</v>
      </c>
      <c r="J86" s="19">
        <f t="shared" ref="J86:L86" si="35">SUM(J79:J85)</f>
        <v>547.91000000000008</v>
      </c>
      <c r="K86" s="25"/>
      <c r="L86" s="19">
        <f t="shared" si="35"/>
        <v>110</v>
      </c>
    </row>
    <row r="87" spans="1:12" ht="1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6">SUM(G87:G95)</f>
        <v>0</v>
      </c>
      <c r="H96" s="19">
        <f t="shared" ref="H96" si="37">SUM(H87:H95)</f>
        <v>0</v>
      </c>
      <c r="I96" s="19">
        <f t="shared" ref="I96" si="38">SUM(I87:I95)</f>
        <v>0</v>
      </c>
      <c r="J96" s="19">
        <f t="shared" ref="J96:L96" si="39">SUM(J87:J95)</f>
        <v>0</v>
      </c>
      <c r="K96" s="25"/>
      <c r="L96" s="19">
        <f t="shared" si="39"/>
        <v>0</v>
      </c>
    </row>
    <row r="97" spans="1:12" ht="15.75" customHeight="1" thickBot="1">
      <c r="A97" s="29">
        <f>A79</f>
        <v>1</v>
      </c>
      <c r="B97" s="30">
        <f>B79</f>
        <v>5</v>
      </c>
      <c r="C97" s="132" t="s">
        <v>4</v>
      </c>
      <c r="D97" s="133"/>
      <c r="E97" s="31"/>
      <c r="F97" s="32">
        <f>F86+F96</f>
        <v>520</v>
      </c>
      <c r="G97" s="32">
        <f t="shared" ref="G97" si="40">G86+G96</f>
        <v>16.824999999999999</v>
      </c>
      <c r="H97" s="32">
        <f t="shared" ref="H97" si="41">H86+H96</f>
        <v>18.5</v>
      </c>
      <c r="I97" s="32">
        <f t="shared" ref="I97" si="42">I86+I96</f>
        <v>79.475000000000009</v>
      </c>
      <c r="J97" s="32">
        <f t="shared" ref="J97:L97" si="43">J86+J96</f>
        <v>547.91000000000008</v>
      </c>
      <c r="K97" s="32"/>
      <c r="L97" s="32">
        <f t="shared" si="43"/>
        <v>110</v>
      </c>
    </row>
    <row r="98" spans="1:12" ht="39">
      <c r="A98" s="20">
        <v>2</v>
      </c>
      <c r="B98" s="21">
        <v>1</v>
      </c>
      <c r="C98" s="22" t="s">
        <v>20</v>
      </c>
      <c r="D98" s="5" t="s">
        <v>21</v>
      </c>
      <c r="E98" s="120" t="s">
        <v>68</v>
      </c>
      <c r="F98" s="54">
        <v>240</v>
      </c>
      <c r="G98" s="54">
        <v>13.8</v>
      </c>
      <c r="H98" s="54">
        <v>17.899999999999999</v>
      </c>
      <c r="I98" s="54">
        <v>32.700000000000003</v>
      </c>
      <c r="J98" s="54">
        <v>392</v>
      </c>
      <c r="K98" s="55" t="s">
        <v>67</v>
      </c>
      <c r="L98" s="54">
        <v>84</v>
      </c>
    </row>
    <row r="99" spans="1:12" ht="15">
      <c r="A99" s="23"/>
      <c r="B99" s="15"/>
      <c r="C99" s="11"/>
      <c r="D99" s="7" t="s">
        <v>22</v>
      </c>
      <c r="E99" s="121" t="s">
        <v>77</v>
      </c>
      <c r="F99" s="122">
        <v>200</v>
      </c>
      <c r="G99" s="122">
        <v>0.2</v>
      </c>
      <c r="H99" s="122">
        <v>0.1</v>
      </c>
      <c r="I99" s="122">
        <v>25.6</v>
      </c>
      <c r="J99" s="122">
        <v>58.67</v>
      </c>
      <c r="K99" s="123">
        <v>372</v>
      </c>
      <c r="L99" s="124">
        <v>15</v>
      </c>
    </row>
    <row r="100" spans="1:12" ht="15">
      <c r="A100" s="23"/>
      <c r="B100" s="15"/>
      <c r="C100" s="11"/>
      <c r="D100" s="7" t="s">
        <v>23</v>
      </c>
      <c r="E100" s="68" t="s">
        <v>48</v>
      </c>
      <c r="F100" s="85">
        <v>25</v>
      </c>
      <c r="G100" s="86">
        <v>4.18</v>
      </c>
      <c r="H100" s="86">
        <v>1.6</v>
      </c>
      <c r="I100" s="86">
        <v>22.43</v>
      </c>
      <c r="J100" s="86">
        <v>145</v>
      </c>
      <c r="K100" s="67" t="s">
        <v>45</v>
      </c>
      <c r="L100" s="93">
        <v>8</v>
      </c>
    </row>
    <row r="101" spans="1:12" ht="15">
      <c r="A101" s="23"/>
      <c r="B101" s="15"/>
      <c r="C101" s="11"/>
      <c r="D101" s="7" t="s">
        <v>24</v>
      </c>
      <c r="E101" s="64" t="s">
        <v>49</v>
      </c>
      <c r="F101" s="86">
        <v>35</v>
      </c>
      <c r="G101" s="86">
        <v>1.75</v>
      </c>
      <c r="H101" s="86">
        <v>0.35</v>
      </c>
      <c r="I101" s="86">
        <v>14.96</v>
      </c>
      <c r="J101" s="86">
        <v>65.3</v>
      </c>
      <c r="K101" s="67" t="s">
        <v>45</v>
      </c>
      <c r="L101" s="83">
        <v>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4"/>
      <c r="B104" s="17"/>
      <c r="C104" s="8"/>
      <c r="D104" s="18" t="s">
        <v>33</v>
      </c>
      <c r="E104" s="9"/>
      <c r="F104" s="19">
        <f>SUM(F98:F103)</f>
        <v>500</v>
      </c>
      <c r="G104" s="19">
        <f>SUM(G98:G103)</f>
        <v>19.93</v>
      </c>
      <c r="H104" s="19">
        <f>SUM(H98:H103)</f>
        <v>19.950000000000003</v>
      </c>
      <c r="I104" s="19">
        <f>SUM(I98:I103)</f>
        <v>95.69</v>
      </c>
      <c r="J104" s="19">
        <f>SUM(J98:J103)</f>
        <v>660.97</v>
      </c>
      <c r="K104" s="25"/>
      <c r="L104" s="19">
        <f>SUM(L98:L103)</f>
        <v>110</v>
      </c>
    </row>
    <row r="105" spans="1:12" ht="1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44">SUM(G105:G113)</f>
        <v>0</v>
      </c>
      <c r="H114" s="19">
        <f t="shared" si="44"/>
        <v>0</v>
      </c>
      <c r="I114" s="19">
        <f t="shared" si="44"/>
        <v>0</v>
      </c>
      <c r="J114" s="19">
        <f t="shared" si="44"/>
        <v>0</v>
      </c>
      <c r="K114" s="25"/>
      <c r="L114" s="19">
        <f t="shared" ref="L114" si="45">SUM(L105:L113)</f>
        <v>0</v>
      </c>
    </row>
    <row r="115" spans="1:12" ht="15.75" thickBot="1">
      <c r="A115" s="29">
        <f>A98</f>
        <v>2</v>
      </c>
      <c r="B115" s="30">
        <f>B98</f>
        <v>1</v>
      </c>
      <c r="C115" s="132" t="s">
        <v>4</v>
      </c>
      <c r="D115" s="133"/>
      <c r="E115" s="31"/>
      <c r="F115" s="32">
        <f>F104+F114</f>
        <v>500</v>
      </c>
      <c r="G115" s="32">
        <f t="shared" ref="G115" si="46">G104+G114</f>
        <v>19.93</v>
      </c>
      <c r="H115" s="32">
        <f t="shared" ref="H115" si="47">H104+H114</f>
        <v>19.950000000000003</v>
      </c>
      <c r="I115" s="32">
        <f t="shared" ref="I115" si="48">I104+I114</f>
        <v>95.69</v>
      </c>
      <c r="J115" s="32">
        <f t="shared" ref="J115:L115" si="49">J104+J114</f>
        <v>660.97</v>
      </c>
      <c r="K115" s="32"/>
      <c r="L115" s="32">
        <f t="shared" si="49"/>
        <v>110</v>
      </c>
    </row>
    <row r="116" spans="1:12" ht="26.25">
      <c r="A116" s="14">
        <v>2</v>
      </c>
      <c r="B116" s="15">
        <v>2</v>
      </c>
      <c r="C116" s="22" t="s">
        <v>20</v>
      </c>
      <c r="D116" s="5" t="s">
        <v>21</v>
      </c>
      <c r="E116" s="120" t="s">
        <v>69</v>
      </c>
      <c r="F116" s="54">
        <v>240</v>
      </c>
      <c r="G116" s="54">
        <v>18.100000000000001</v>
      </c>
      <c r="H116" s="54">
        <v>18.45</v>
      </c>
      <c r="I116" s="54">
        <v>40.799999999999997</v>
      </c>
      <c r="J116" s="54">
        <v>442.3</v>
      </c>
      <c r="K116" s="55" t="s">
        <v>70</v>
      </c>
      <c r="L116" s="54">
        <v>84</v>
      </c>
    </row>
    <row r="117" spans="1:12" ht="15">
      <c r="A117" s="14"/>
      <c r="B117" s="15"/>
      <c r="C117" s="11"/>
      <c r="D117" s="6" t="s">
        <v>26</v>
      </c>
      <c r="E117" s="42" t="s">
        <v>71</v>
      </c>
      <c r="F117" s="43">
        <v>50</v>
      </c>
      <c r="G117" s="43">
        <v>0.4</v>
      </c>
      <c r="H117" s="43">
        <v>1.5</v>
      </c>
      <c r="I117" s="43">
        <v>2.4</v>
      </c>
      <c r="J117" s="43">
        <v>20</v>
      </c>
      <c r="K117" s="44">
        <v>47</v>
      </c>
      <c r="L117" s="43">
        <v>8</v>
      </c>
    </row>
    <row r="118" spans="1:12" ht="15">
      <c r="A118" s="14"/>
      <c r="B118" s="15"/>
      <c r="C118" s="11"/>
      <c r="D118" s="7" t="s">
        <v>30</v>
      </c>
      <c r="E118" s="42" t="s">
        <v>43</v>
      </c>
      <c r="F118" s="43">
        <v>200</v>
      </c>
      <c r="G118" s="43">
        <v>0.8</v>
      </c>
      <c r="H118" s="43">
        <v>0.2</v>
      </c>
      <c r="I118" s="43">
        <v>25.6</v>
      </c>
      <c r="J118" s="43">
        <v>86.6</v>
      </c>
      <c r="K118" s="44">
        <v>389</v>
      </c>
      <c r="L118" s="43">
        <v>11</v>
      </c>
    </row>
    <row r="119" spans="1:12" ht="15">
      <c r="A119" s="14"/>
      <c r="B119" s="15"/>
      <c r="C119" s="11"/>
      <c r="D119" s="52" t="s">
        <v>32</v>
      </c>
      <c r="E119" s="56" t="s">
        <v>49</v>
      </c>
      <c r="F119" s="85">
        <v>35</v>
      </c>
      <c r="G119" s="97">
        <v>1.75</v>
      </c>
      <c r="H119" s="97">
        <v>0.35</v>
      </c>
      <c r="I119" s="98">
        <v>14.96</v>
      </c>
      <c r="J119" s="86">
        <v>65.3</v>
      </c>
      <c r="K119" s="67" t="s">
        <v>45</v>
      </c>
      <c r="L119" s="116">
        <v>3</v>
      </c>
    </row>
    <row r="120" spans="1:12" ht="15">
      <c r="A120" s="14"/>
      <c r="B120" s="15"/>
      <c r="C120" s="11"/>
      <c r="D120" s="52" t="s">
        <v>31</v>
      </c>
      <c r="E120" s="125" t="s">
        <v>46</v>
      </c>
      <c r="F120" s="129">
        <v>25</v>
      </c>
      <c r="G120" s="101">
        <v>1.9750000000000001</v>
      </c>
      <c r="H120" s="102">
        <v>0.25</v>
      </c>
      <c r="I120" s="102">
        <v>12.074999999999999</v>
      </c>
      <c r="J120" s="130">
        <v>58.45</v>
      </c>
      <c r="K120" s="74" t="s">
        <v>45</v>
      </c>
      <c r="L120" s="126">
        <v>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6"/>
      <c r="B123" s="17"/>
      <c r="C123" s="8"/>
      <c r="D123" s="18" t="s">
        <v>33</v>
      </c>
      <c r="E123" s="9"/>
      <c r="F123" s="19">
        <f>SUM(F116:F122)</f>
        <v>550</v>
      </c>
      <c r="G123" s="19">
        <f t="shared" ref="G123:J123" si="50">SUM(G116:G122)</f>
        <v>23.025000000000002</v>
      </c>
      <c r="H123" s="19">
        <f t="shared" si="50"/>
        <v>20.75</v>
      </c>
      <c r="I123" s="19">
        <f t="shared" si="50"/>
        <v>95.834999999999994</v>
      </c>
      <c r="J123" s="19">
        <f t="shared" si="50"/>
        <v>672.65</v>
      </c>
      <c r="K123" s="25"/>
      <c r="L123" s="19">
        <f t="shared" ref="L123" si="51">SUM(L116:L122)</f>
        <v>110</v>
      </c>
    </row>
    <row r="124" spans="1:12" ht="1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27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28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29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32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6"/>
      <c r="B133" s="17"/>
      <c r="C133" s="8"/>
      <c r="D133" s="18" t="s">
        <v>33</v>
      </c>
      <c r="E133" s="9"/>
      <c r="F133" s="19">
        <f>SUM(F124:F132)</f>
        <v>0</v>
      </c>
      <c r="G133" s="19">
        <f t="shared" ref="G133:J133" si="52">SUM(G124:G132)</f>
        <v>0</v>
      </c>
      <c r="H133" s="19">
        <f t="shared" si="52"/>
        <v>0</v>
      </c>
      <c r="I133" s="19">
        <f t="shared" si="52"/>
        <v>0</v>
      </c>
      <c r="J133" s="19">
        <f t="shared" si="52"/>
        <v>0</v>
      </c>
      <c r="K133" s="25"/>
      <c r="L133" s="19">
        <f t="shared" ref="L133" si="53">SUM(L124:L132)</f>
        <v>0</v>
      </c>
    </row>
    <row r="134" spans="1:12" ht="15.75" thickBot="1">
      <c r="A134" s="33">
        <f>A116</f>
        <v>2</v>
      </c>
      <c r="B134" s="33">
        <f>B116</f>
        <v>2</v>
      </c>
      <c r="C134" s="132" t="s">
        <v>4</v>
      </c>
      <c r="D134" s="133"/>
      <c r="E134" s="31"/>
      <c r="F134" s="32">
        <f>F123+F133</f>
        <v>550</v>
      </c>
      <c r="G134" s="32">
        <f t="shared" ref="G134" si="54">G123+G133</f>
        <v>23.025000000000002</v>
      </c>
      <c r="H134" s="32">
        <f t="shared" ref="H134" si="55">H123+H133</f>
        <v>20.75</v>
      </c>
      <c r="I134" s="32">
        <f t="shared" ref="I134" si="56">I123+I133</f>
        <v>95.834999999999994</v>
      </c>
      <c r="J134" s="32">
        <f t="shared" ref="J134:L134" si="57">J123+J133</f>
        <v>672.65</v>
      </c>
      <c r="K134" s="32"/>
      <c r="L134" s="32">
        <f t="shared" si="57"/>
        <v>110</v>
      </c>
    </row>
    <row r="135" spans="1:12" ht="15">
      <c r="A135" s="20">
        <v>2</v>
      </c>
      <c r="B135" s="21">
        <v>3</v>
      </c>
      <c r="C135" s="22" t="s">
        <v>20</v>
      </c>
      <c r="D135" s="5" t="s">
        <v>21</v>
      </c>
      <c r="E135" s="39" t="s">
        <v>72</v>
      </c>
      <c r="F135" s="40">
        <v>230</v>
      </c>
      <c r="G135" s="40">
        <v>11.4</v>
      </c>
      <c r="H135" s="40">
        <v>20</v>
      </c>
      <c r="I135" s="40">
        <v>18</v>
      </c>
      <c r="J135" s="40">
        <v>293.25</v>
      </c>
      <c r="K135" s="41">
        <v>291</v>
      </c>
      <c r="L135" s="40">
        <v>68</v>
      </c>
    </row>
    <row r="136" spans="1:12" ht="15">
      <c r="A136" s="23"/>
      <c r="B136" s="15"/>
      <c r="C136" s="11"/>
      <c r="D136" s="52" t="s">
        <v>31</v>
      </c>
      <c r="E136" s="73" t="s">
        <v>46</v>
      </c>
      <c r="F136" s="100">
        <v>25</v>
      </c>
      <c r="G136" s="101">
        <v>1.9750000000000001</v>
      </c>
      <c r="H136" s="102">
        <v>0.25</v>
      </c>
      <c r="I136" s="102">
        <v>12.074999999999999</v>
      </c>
      <c r="J136" s="97">
        <v>58.45</v>
      </c>
      <c r="K136" s="74" t="s">
        <v>45</v>
      </c>
      <c r="L136" s="113">
        <v>4</v>
      </c>
    </row>
    <row r="137" spans="1:12" ht="15">
      <c r="A137" s="23"/>
      <c r="B137" s="15"/>
      <c r="C137" s="11"/>
      <c r="D137" s="7" t="s">
        <v>22</v>
      </c>
      <c r="E137" s="42" t="s">
        <v>64</v>
      </c>
      <c r="F137" s="124">
        <v>200</v>
      </c>
      <c r="G137" s="122">
        <v>0.6</v>
      </c>
      <c r="H137" s="122">
        <v>0</v>
      </c>
      <c r="I137" s="122">
        <v>25.74</v>
      </c>
      <c r="J137" s="122">
        <v>124</v>
      </c>
      <c r="K137" s="123">
        <v>372</v>
      </c>
      <c r="L137" s="124">
        <v>15</v>
      </c>
    </row>
    <row r="138" spans="1:12" ht="15.75" customHeight="1">
      <c r="A138" s="23"/>
      <c r="B138" s="15"/>
      <c r="C138" s="11"/>
      <c r="D138" s="52" t="s">
        <v>32</v>
      </c>
      <c r="E138" s="70" t="s">
        <v>49</v>
      </c>
      <c r="F138" s="85">
        <v>35</v>
      </c>
      <c r="G138" s="127">
        <v>1.75</v>
      </c>
      <c r="H138" s="128">
        <v>0.35</v>
      </c>
      <c r="I138" s="102">
        <v>14.96</v>
      </c>
      <c r="J138" s="128">
        <v>65.3</v>
      </c>
      <c r="K138" s="67" t="s">
        <v>45</v>
      </c>
      <c r="L138" s="116">
        <v>3</v>
      </c>
    </row>
    <row r="139" spans="1:12" ht="15">
      <c r="A139" s="23"/>
      <c r="B139" s="15"/>
      <c r="C139" s="11"/>
      <c r="D139" s="7" t="s">
        <v>24</v>
      </c>
      <c r="E139" s="70" t="s">
        <v>51</v>
      </c>
      <c r="F139" s="86">
        <v>100</v>
      </c>
      <c r="G139" s="86">
        <v>0.4</v>
      </c>
      <c r="H139" s="87">
        <v>0.4</v>
      </c>
      <c r="I139" s="96">
        <v>9.9</v>
      </c>
      <c r="J139" s="86">
        <v>44.4</v>
      </c>
      <c r="K139" s="67">
        <v>338</v>
      </c>
      <c r="L139" s="86">
        <v>20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4"/>
      <c r="B142" s="17"/>
      <c r="C142" s="8"/>
      <c r="D142" s="18" t="s">
        <v>33</v>
      </c>
      <c r="E142" s="9"/>
      <c r="F142" s="19">
        <f>SUM(F135:F141)</f>
        <v>590</v>
      </c>
      <c r="G142" s="19">
        <f t="shared" ref="G142:J142" si="58">SUM(G135:G141)</f>
        <v>16.125</v>
      </c>
      <c r="H142" s="19">
        <f t="shared" si="58"/>
        <v>21</v>
      </c>
      <c r="I142" s="19">
        <f t="shared" si="58"/>
        <v>80.675000000000011</v>
      </c>
      <c r="J142" s="19">
        <f t="shared" si="58"/>
        <v>585.4</v>
      </c>
      <c r="K142" s="25"/>
      <c r="L142" s="19">
        <f t="shared" ref="L142" si="59">SUM(L135:L141)</f>
        <v>110</v>
      </c>
    </row>
    <row r="143" spans="1:12" ht="1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27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7" t="s">
        <v>28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29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30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31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4"/>
      <c r="B152" s="17"/>
      <c r="C152" s="8"/>
      <c r="D152" s="18" t="s">
        <v>33</v>
      </c>
      <c r="E152" s="9"/>
      <c r="F152" s="19">
        <f>SUM(F143:F151)</f>
        <v>0</v>
      </c>
      <c r="G152" s="19">
        <f t="shared" ref="G152:J152" si="60">SUM(G143:G151)</f>
        <v>0</v>
      </c>
      <c r="H152" s="19">
        <f t="shared" si="60"/>
        <v>0</v>
      </c>
      <c r="I152" s="19">
        <f t="shared" si="60"/>
        <v>0</v>
      </c>
      <c r="J152" s="19">
        <f t="shared" si="60"/>
        <v>0</v>
      </c>
      <c r="K152" s="25"/>
      <c r="L152" s="19">
        <f t="shared" ref="L152" si="61">SUM(L143:L151)</f>
        <v>0</v>
      </c>
    </row>
    <row r="153" spans="1:12" ht="15.75" thickBot="1">
      <c r="A153" s="29">
        <f>A135</f>
        <v>2</v>
      </c>
      <c r="B153" s="30">
        <f>B135</f>
        <v>3</v>
      </c>
      <c r="C153" s="132" t="s">
        <v>4</v>
      </c>
      <c r="D153" s="133"/>
      <c r="E153" s="31"/>
      <c r="F153" s="32">
        <f>F142+F152</f>
        <v>590</v>
      </c>
      <c r="G153" s="32">
        <f t="shared" ref="G153" si="62">G142+G152</f>
        <v>16.125</v>
      </c>
      <c r="H153" s="32">
        <f t="shared" ref="H153" si="63">H142+H152</f>
        <v>21</v>
      </c>
      <c r="I153" s="32">
        <f t="shared" ref="I153" si="64">I142+I152</f>
        <v>80.675000000000011</v>
      </c>
      <c r="J153" s="32">
        <f t="shared" ref="J153:L153" si="65">J142+J152</f>
        <v>585.4</v>
      </c>
      <c r="K153" s="32"/>
      <c r="L153" s="32">
        <f t="shared" si="65"/>
        <v>110</v>
      </c>
    </row>
    <row r="154" spans="1:12" ht="51.75">
      <c r="A154" s="20">
        <v>2</v>
      </c>
      <c r="B154" s="21">
        <v>4</v>
      </c>
      <c r="C154" s="22" t="s">
        <v>20</v>
      </c>
      <c r="D154" s="5" t="s">
        <v>21</v>
      </c>
      <c r="E154" s="53" t="s">
        <v>73</v>
      </c>
      <c r="F154" s="54">
        <v>240</v>
      </c>
      <c r="G154" s="54">
        <v>10.4</v>
      </c>
      <c r="H154" s="54">
        <v>17.899999999999999</v>
      </c>
      <c r="I154" s="54">
        <v>37</v>
      </c>
      <c r="J154" s="54">
        <v>366.5</v>
      </c>
      <c r="K154" s="55" t="s">
        <v>74</v>
      </c>
      <c r="L154" s="54">
        <v>93</v>
      </c>
    </row>
    <row r="155" spans="1:12" ht="15">
      <c r="A155" s="23"/>
      <c r="B155" s="15"/>
      <c r="C155" s="11"/>
      <c r="D155" s="7" t="s">
        <v>22</v>
      </c>
      <c r="E155" s="42" t="s">
        <v>75</v>
      </c>
      <c r="F155" s="43">
        <v>200</v>
      </c>
      <c r="G155" s="43">
        <v>0.2</v>
      </c>
      <c r="H155" s="43">
        <v>0</v>
      </c>
      <c r="I155" s="43">
        <v>15</v>
      </c>
      <c r="J155" s="43">
        <v>58</v>
      </c>
      <c r="K155" s="44">
        <v>223</v>
      </c>
      <c r="L155" s="43">
        <v>10</v>
      </c>
    </row>
    <row r="156" spans="1:12" ht="15">
      <c r="A156" s="23"/>
      <c r="B156" s="15"/>
      <c r="C156" s="11"/>
      <c r="D156" s="52" t="s">
        <v>32</v>
      </c>
      <c r="E156" s="70" t="s">
        <v>49</v>
      </c>
      <c r="F156" s="85">
        <v>35</v>
      </c>
      <c r="G156" s="97">
        <v>1.75</v>
      </c>
      <c r="H156" s="97">
        <v>0.35</v>
      </c>
      <c r="I156" s="98">
        <v>14.96</v>
      </c>
      <c r="J156" s="86">
        <v>65.3</v>
      </c>
      <c r="K156" s="67" t="s">
        <v>45</v>
      </c>
      <c r="L156" s="99">
        <v>3</v>
      </c>
    </row>
    <row r="157" spans="1:12" ht="15">
      <c r="A157" s="23"/>
      <c r="B157" s="15"/>
      <c r="C157" s="11"/>
      <c r="D157" s="52" t="s">
        <v>31</v>
      </c>
      <c r="E157" s="73" t="s">
        <v>46</v>
      </c>
      <c r="F157" s="100">
        <v>25</v>
      </c>
      <c r="G157" s="101">
        <v>1.9750000000000001</v>
      </c>
      <c r="H157" s="102">
        <v>0.25</v>
      </c>
      <c r="I157" s="102">
        <v>12.074999999999999</v>
      </c>
      <c r="J157" s="97">
        <v>58.45</v>
      </c>
      <c r="K157" s="74" t="s">
        <v>45</v>
      </c>
      <c r="L157" s="97">
        <v>4</v>
      </c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4"/>
      <c r="B160" s="17"/>
      <c r="C160" s="8"/>
      <c r="D160" s="18" t="s">
        <v>33</v>
      </c>
      <c r="E160" s="9"/>
      <c r="F160" s="19">
        <f>SUM(F154:F159)</f>
        <v>500</v>
      </c>
      <c r="G160" s="19">
        <f>SUM(G154:G159)</f>
        <v>14.324999999999999</v>
      </c>
      <c r="H160" s="19">
        <f>SUM(H154:H159)</f>
        <v>18.5</v>
      </c>
      <c r="I160" s="19">
        <f>SUM(I154:I159)</f>
        <v>79.035000000000011</v>
      </c>
      <c r="J160" s="19">
        <f>SUM(J154:J159)</f>
        <v>548.25</v>
      </c>
      <c r="K160" s="25"/>
      <c r="L160" s="19">
        <f>SUM(L154:L159)</f>
        <v>110</v>
      </c>
    </row>
    <row r="161" spans="1:12" ht="15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4"/>
      <c r="B170" s="17"/>
      <c r="C170" s="8"/>
      <c r="D170" s="18" t="s">
        <v>33</v>
      </c>
      <c r="E170" s="9"/>
      <c r="F170" s="19">
        <f>SUM(F161:F169)</f>
        <v>0</v>
      </c>
      <c r="G170" s="19">
        <f t="shared" ref="G170:J170" si="66">SUM(G161:G169)</f>
        <v>0</v>
      </c>
      <c r="H170" s="19">
        <f t="shared" si="66"/>
        <v>0</v>
      </c>
      <c r="I170" s="19">
        <f t="shared" si="66"/>
        <v>0</v>
      </c>
      <c r="J170" s="19">
        <f t="shared" si="66"/>
        <v>0</v>
      </c>
      <c r="K170" s="25"/>
      <c r="L170" s="19">
        <f t="shared" ref="L170" si="67">SUM(L161:L169)</f>
        <v>0</v>
      </c>
    </row>
    <row r="171" spans="1:12" ht="15.75" thickBot="1">
      <c r="A171" s="29">
        <f>A154</f>
        <v>2</v>
      </c>
      <c r="B171" s="30">
        <f>B154</f>
        <v>4</v>
      </c>
      <c r="C171" s="132" t="s">
        <v>4</v>
      </c>
      <c r="D171" s="133"/>
      <c r="E171" s="31"/>
      <c r="F171" s="32">
        <f>F160+F170</f>
        <v>500</v>
      </c>
      <c r="G171" s="32">
        <f t="shared" ref="G171" si="68">G160+G170</f>
        <v>14.324999999999999</v>
      </c>
      <c r="H171" s="32">
        <f t="shared" ref="H171" si="69">H160+H170</f>
        <v>18.5</v>
      </c>
      <c r="I171" s="32">
        <f t="shared" ref="I171" si="70">I160+I170</f>
        <v>79.035000000000011</v>
      </c>
      <c r="J171" s="32">
        <f t="shared" ref="J171:L171" si="71">J160+J170</f>
        <v>548.25</v>
      </c>
      <c r="K171" s="32"/>
      <c r="L171" s="32">
        <f t="shared" si="71"/>
        <v>110</v>
      </c>
    </row>
    <row r="172" spans="1:12" ht="39">
      <c r="A172" s="20">
        <v>2</v>
      </c>
      <c r="B172" s="21">
        <v>5</v>
      </c>
      <c r="C172" s="22" t="s">
        <v>20</v>
      </c>
      <c r="D172" s="5" t="s">
        <v>21</v>
      </c>
      <c r="E172" s="53" t="s">
        <v>76</v>
      </c>
      <c r="F172" s="54">
        <v>240</v>
      </c>
      <c r="G172" s="54">
        <v>16.2</v>
      </c>
      <c r="H172" s="54">
        <v>18.5</v>
      </c>
      <c r="I172" s="54">
        <v>37.56</v>
      </c>
      <c r="J172" s="54">
        <v>444</v>
      </c>
      <c r="K172" s="55" t="s">
        <v>59</v>
      </c>
      <c r="L172" s="54">
        <v>88</v>
      </c>
    </row>
    <row r="173" spans="1:12" ht="15">
      <c r="A173" s="23"/>
      <c r="B173" s="15"/>
      <c r="C173" s="11"/>
      <c r="D173" s="7" t="s">
        <v>22</v>
      </c>
      <c r="E173" s="42" t="s">
        <v>78</v>
      </c>
      <c r="F173" s="43">
        <v>200</v>
      </c>
      <c r="G173" s="43">
        <v>0.16</v>
      </c>
      <c r="H173" s="43">
        <v>0.16</v>
      </c>
      <c r="I173" s="43">
        <v>23.88</v>
      </c>
      <c r="J173" s="43">
        <v>97.6</v>
      </c>
      <c r="K173" s="44">
        <v>342</v>
      </c>
      <c r="L173" s="43">
        <v>15</v>
      </c>
    </row>
    <row r="174" spans="1:12" ht="15">
      <c r="A174" s="23"/>
      <c r="B174" s="15"/>
      <c r="C174" s="11"/>
      <c r="D174" s="52" t="s">
        <v>32</v>
      </c>
      <c r="E174" s="70" t="s">
        <v>49</v>
      </c>
      <c r="F174" s="85">
        <v>35</v>
      </c>
      <c r="G174" s="97">
        <v>1.75</v>
      </c>
      <c r="H174" s="97">
        <v>0.35</v>
      </c>
      <c r="I174" s="98">
        <v>14.96</v>
      </c>
      <c r="J174" s="86">
        <v>65.3</v>
      </c>
      <c r="K174" s="67" t="s">
        <v>45</v>
      </c>
      <c r="L174" s="99">
        <v>3</v>
      </c>
    </row>
    <row r="175" spans="1:12" ht="15">
      <c r="A175" s="23"/>
      <c r="B175" s="15"/>
      <c r="C175" s="11"/>
      <c r="D175" s="131" t="s">
        <v>31</v>
      </c>
      <c r="E175" s="73" t="s">
        <v>46</v>
      </c>
      <c r="F175" s="100">
        <v>25</v>
      </c>
      <c r="G175" s="101">
        <v>1.9750000000000001</v>
      </c>
      <c r="H175" s="102">
        <v>0.25</v>
      </c>
      <c r="I175" s="102">
        <v>12.074999999999999</v>
      </c>
      <c r="J175" s="97">
        <v>58.45</v>
      </c>
      <c r="K175" s="74" t="s">
        <v>45</v>
      </c>
      <c r="L175" s="97">
        <v>4</v>
      </c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.75" customHeight="1">
      <c r="A178" s="24"/>
      <c r="B178" s="17"/>
      <c r="C178" s="8"/>
      <c r="D178" s="18" t="s">
        <v>33</v>
      </c>
      <c r="E178" s="9"/>
      <c r="F178" s="19">
        <f>SUM(F172:F177)</f>
        <v>500</v>
      </c>
      <c r="G178" s="19">
        <f>SUM(G172:G177)</f>
        <v>20.085000000000001</v>
      </c>
      <c r="H178" s="19">
        <f>SUM(H172:H177)</f>
        <v>19.260000000000002</v>
      </c>
      <c r="I178" s="19">
        <f>SUM(I172:I177)</f>
        <v>88.475000000000009</v>
      </c>
      <c r="J178" s="19">
        <f>SUM(J172:J177)</f>
        <v>665.35</v>
      </c>
      <c r="K178" s="25"/>
      <c r="L178" s="19">
        <f>SUM(L172:L177)</f>
        <v>110</v>
      </c>
    </row>
    <row r="179" spans="1:12" ht="15">
      <c r="A179" s="26">
        <f>A172</f>
        <v>2</v>
      </c>
      <c r="B179" s="13">
        <f>B172</f>
        <v>5</v>
      </c>
      <c r="C179" s="10" t="s">
        <v>25</v>
      </c>
      <c r="D179" s="7" t="s">
        <v>26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27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28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29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30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31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32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4"/>
      <c r="B188" s="17"/>
      <c r="C188" s="8"/>
      <c r="D188" s="18" t="s">
        <v>33</v>
      </c>
      <c r="E188" s="9"/>
      <c r="F188" s="19">
        <f>SUM(F179:F187)</f>
        <v>0</v>
      </c>
      <c r="G188" s="19">
        <f t="shared" ref="G188:J188" si="72">SUM(G179:G187)</f>
        <v>0</v>
      </c>
      <c r="H188" s="19">
        <f t="shared" si="72"/>
        <v>0</v>
      </c>
      <c r="I188" s="19">
        <f t="shared" si="72"/>
        <v>0</v>
      </c>
      <c r="J188" s="19">
        <f t="shared" si="72"/>
        <v>0</v>
      </c>
      <c r="K188" s="25"/>
      <c r="L188" s="19">
        <f t="shared" ref="L188" si="73">SUM(L179:L187)</f>
        <v>0</v>
      </c>
    </row>
    <row r="189" spans="1:12" ht="15.75" thickBot="1">
      <c r="A189" s="29">
        <f>A172</f>
        <v>2</v>
      </c>
      <c r="B189" s="30">
        <f>B172</f>
        <v>5</v>
      </c>
      <c r="C189" s="132" t="s">
        <v>4</v>
      </c>
      <c r="D189" s="133"/>
      <c r="E189" s="31"/>
      <c r="F189" s="32">
        <f>F178+F188</f>
        <v>500</v>
      </c>
      <c r="G189" s="32">
        <f t="shared" ref="G189" si="74">G178+G188</f>
        <v>20.085000000000001</v>
      </c>
      <c r="H189" s="32">
        <f t="shared" ref="H189" si="75">H178+H188</f>
        <v>19.260000000000002</v>
      </c>
      <c r="I189" s="32">
        <f t="shared" ref="I189" si="76">I178+I188</f>
        <v>88.475000000000009</v>
      </c>
      <c r="J189" s="32">
        <f t="shared" ref="J189:L189" si="77">J178+J188</f>
        <v>665.35</v>
      </c>
      <c r="K189" s="32"/>
      <c r="L189" s="32">
        <f t="shared" si="77"/>
        <v>110</v>
      </c>
    </row>
    <row r="190" spans="1:12" ht="13.5" thickBot="1">
      <c r="A190" s="27"/>
      <c r="B190" s="28"/>
      <c r="C190" s="134" t="s">
        <v>5</v>
      </c>
      <c r="D190" s="134"/>
      <c r="E190" s="134"/>
      <c r="F190" s="34">
        <f>(F23+F41+F59+F78+F97+F115+F134+F153+F171+F189)/(IF(F23=0,0,1)+IF(F41=0,0,1)+IF(F59=0,0,1)+IF(F78=0,0,1)+IF(F97=0,0,1)+IF(F115=0,0,1)+IF(F134=0,0,1)+IF(F153=0,0,1)+IF(F171=0,0,1)+IF(F189=0,0,1))</f>
        <v>531</v>
      </c>
      <c r="G190" s="34">
        <f>(G23+G41+G59+G78+G97+G115+G134+G153+G171+G189)/(IF(G23=0,0,1)+IF(G41=0,0,1)+IF(G59=0,0,1)+IF(G78=0,0,1)+IF(G97=0,0,1)+IF(G115=0,0,1)+IF(G134=0,0,1)+IF(G153=0,0,1)+IF(G171=0,0,1)+IF(G189=0,0,1))</f>
        <v>18.670999999999999</v>
      </c>
      <c r="H190" s="34">
        <f>(H23+H41+H59+H78+H97+H115+H134+H153+H171+H189)/(IF(H23=0,0,1)+IF(H41=0,0,1)+IF(H59=0,0,1)+IF(H78=0,0,1)+IF(H97=0,0,1)+IF(H115=0,0,1)+IF(H134=0,0,1)+IF(H153=0,0,1)+IF(H171=0,0,1)+IF(H189=0,0,1))</f>
        <v>19.195999999999998</v>
      </c>
      <c r="I190" s="34">
        <f>(I23+I41+I59+I78+I97+I115+I134+I153+I171+I189)/(IF(I23=0,0,1)+IF(I41=0,0,1)+IF(I59=0,0,1)+IF(I78=0,0,1)+IF(I97=0,0,1)+IF(I115=0,0,1)+IF(I134=0,0,1)+IF(I153=0,0,1)+IF(I171=0,0,1)+IF(I189=0,0,1))</f>
        <v>88.683000000000021</v>
      </c>
      <c r="J190" s="34">
        <f>(J23+J41+J59+J78+J97+J115+J134+J153+J171+J189)/(IF(J23=0,0,1)+IF(J41=0,0,1)+IF(J59=0,0,1)+IF(J78=0,0,1)+IF(J97=0,0,1)+IF(J115=0,0,1)+IF(J134=0,0,1)+IF(J153=0,0,1)+IF(J171=0,0,1)+IF(J189=0,0,1))</f>
        <v>616.28500000000008</v>
      </c>
      <c r="K190" s="34"/>
      <c r="L190" s="34">
        <f>(L23+L41+L59+L78+L97+L115+L134+L153+L171+L189)/(IF(L23=0,0,1)+IF(L41=0,0,1)+IF(L59=0,0,1)+IF(L78=0,0,1)+IF(L97=0,0,1)+IF(L115=0,0,1)+IF(L134=0,0,1)+IF(L153=0,0,1)+IF(L171=0,0,1)+IF(L189=0,0,1))</f>
        <v>110</v>
      </c>
    </row>
  </sheetData>
  <mergeCells count="14">
    <mergeCell ref="C1:E1"/>
    <mergeCell ref="H1:K1"/>
    <mergeCell ref="H2:K2"/>
    <mergeCell ref="C41:D41"/>
    <mergeCell ref="C59:D59"/>
    <mergeCell ref="C78:D78"/>
    <mergeCell ref="C97:D97"/>
    <mergeCell ref="C23:D23"/>
    <mergeCell ref="C190:E190"/>
    <mergeCell ref="C189:D189"/>
    <mergeCell ref="C115:D115"/>
    <mergeCell ref="C134:D134"/>
    <mergeCell ref="C153:D153"/>
    <mergeCell ref="C171:D1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Дмитриевич</cp:lastModifiedBy>
  <dcterms:created xsi:type="dcterms:W3CDTF">2022-05-16T14:23:56Z</dcterms:created>
  <dcterms:modified xsi:type="dcterms:W3CDTF">2025-05-16T13:44:05Z</dcterms:modified>
</cp:coreProperties>
</file>